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<sst xmlns="http://schemas.openxmlformats.org/spreadsheetml/2006/main" count="366" uniqueCount="114">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</sst>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9" fillId="0" borderId="4" xfId="0" applyFont="1" applyBorder="1"/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ColWidth="14.453125" defaultRowHeight="15" customHeight="1" x14ac:dyDescent="0.35"/>
  <cols>
    <col min="1" max="1" width="4.7265625" customWidth="1"/>
    <col min="2" max="2" width="5.26953125" customWidth="1"/>
    <col min="3" max="3" width="9.08984375" customWidth="1"/>
    <col min="4" max="4" width="11.54296875" customWidth="1"/>
    <col min="5" max="5" width="52.54296875" customWidth="1"/>
    <col min="6" max="6" width="9.26953125" customWidth="1"/>
    <col min="7" max="7" width="10" customWidth="1"/>
    <col min="8" max="8" width="7.54296875" customWidth="1"/>
    <col min="9" max="9" width="6.81640625" customWidth="1"/>
    <col min="10" max="10" width="8.08984375" customWidth="1"/>
    <col min="11" max="11" width="10" customWidth="1"/>
    <col min="12" max="12" width="9.08984375" customWidth="1"/>
    <col min="13" max="26" width="8.7265625" customWidth="1"/>
  </cols>
  <sheetData>
    <row r="1" spans="1:26" ht="14.5" x14ac:dyDescent="0.35">
      <c r="A1" s="1" t="s">
        <v>0</v>
      </c>
      <c r="B1" s="2"/>
      <c r="C1" s="72" t="s">
        <v>113</v>
      </c>
      <c r="D1" s="73"/>
      <c r="E1" s="74"/>
      <c r="F1" s="3" t="s">
        <v>1</v>
      </c>
      <c r="G1" s="2" t="s">
        <v>2</v>
      </c>
      <c r="H1" s="72" t="s">
        <v>3</v>
      </c>
      <c r="I1" s="73"/>
      <c r="J1" s="73"/>
      <c r="K1" s="74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" x14ac:dyDescent="0.35">
      <c r="A2" s="5" t="s">
        <v>4</v>
      </c>
      <c r="B2" s="2"/>
      <c r="C2" s="2"/>
      <c r="D2" s="1"/>
      <c r="E2" s="2"/>
      <c r="F2" s="2"/>
      <c r="G2" s="2" t="s">
        <v>5</v>
      </c>
      <c r="H2" s="75" t="s">
        <v>6</v>
      </c>
      <c r="I2" s="73"/>
      <c r="J2" s="73"/>
      <c r="K2" s="7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5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8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15</v>
      </c>
      <c r="G6" s="22">
        <v>0.12</v>
      </c>
      <c r="H6" s="22">
        <v>10.86</v>
      </c>
      <c r="I6" s="22">
        <v>0.2</v>
      </c>
      <c r="J6" s="22">
        <v>99</v>
      </c>
      <c r="K6" s="23">
        <v>14</v>
      </c>
      <c r="L6" s="24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5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25"/>
      <c r="B9" s="26"/>
      <c r="C9" s="27"/>
      <c r="D9" s="33" t="s">
        <v>34</v>
      </c>
      <c r="E9" s="29" t="s">
        <v>35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39"/>
      <c r="B13" s="40"/>
      <c r="C13" s="41"/>
      <c r="D13" s="42" t="s">
        <v>41</v>
      </c>
      <c r="E13" s="43"/>
      <c r="F13" s="44">
        <f t="shared" ref="F13:J13" si="0">SUM(F6:F12)</f>
        <v>615</v>
      </c>
      <c r="G13" s="44">
        <f t="shared" si="0"/>
        <v>14.94</v>
      </c>
      <c r="H13" s="44">
        <f t="shared" si="0"/>
        <v>21.580000000000002</v>
      </c>
      <c r="I13" s="44">
        <f t="shared" si="0"/>
        <v>83.920000000000016</v>
      </c>
      <c r="J13" s="44">
        <f t="shared" si="0"/>
        <v>589.66999999999996</v>
      </c>
      <c r="K13" s="45"/>
      <c r="L13" s="46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47">
        <f t="shared" ref="A14:B14" si="1">A6</f>
        <v>1</v>
      </c>
      <c r="B14" s="48">
        <f t="shared" si="1"/>
        <v>1</v>
      </c>
      <c r="C14" s="49" t="s">
        <v>42</v>
      </c>
      <c r="D14" s="33" t="s">
        <v>43</v>
      </c>
      <c r="E14" s="29" t="s">
        <v>44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50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5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8.6</v>
      </c>
      <c r="H17" s="30">
        <v>6.09</v>
      </c>
      <c r="I17" s="30">
        <v>38.64</v>
      </c>
      <c r="J17" s="30">
        <v>243.8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25"/>
      <c r="B20" s="26"/>
      <c r="C20" s="27"/>
      <c r="D20" s="33" t="s">
        <v>37</v>
      </c>
      <c r="E20" s="29" t="s">
        <v>38</v>
      </c>
      <c r="F20" s="30">
        <v>45</v>
      </c>
      <c r="G20" s="30">
        <v>3.56</v>
      </c>
      <c r="H20" s="30">
        <v>0.45</v>
      </c>
      <c r="I20" s="30">
        <v>21.87</v>
      </c>
      <c r="J20" s="30">
        <v>105.75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39"/>
      <c r="B23" s="40"/>
      <c r="C23" s="41"/>
      <c r="D23" s="42" t="s">
        <v>41</v>
      </c>
      <c r="E23" s="43"/>
      <c r="F23" s="44">
        <f t="shared" ref="F23:J23" si="2">SUM(F14:F22)</f>
        <v>785</v>
      </c>
      <c r="G23" s="44">
        <f t="shared" si="2"/>
        <v>28.87</v>
      </c>
      <c r="H23" s="44">
        <f t="shared" si="2"/>
        <v>24.659999999999997</v>
      </c>
      <c r="I23" s="44">
        <f t="shared" si="2"/>
        <v>122.03</v>
      </c>
      <c r="J23" s="44">
        <f t="shared" si="2"/>
        <v>825.61999999999989</v>
      </c>
      <c r="K23" s="45"/>
      <c r="L23" s="46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52">
        <f t="shared" ref="A24:B24" si="3">A6</f>
        <v>1</v>
      </c>
      <c r="B24" s="53">
        <f t="shared" si="3"/>
        <v>1</v>
      </c>
      <c r="C24" s="67" t="s">
        <v>53</v>
      </c>
      <c r="D24" s="68"/>
      <c r="E24" s="54"/>
      <c r="F24" s="55">
        <f t="shared" ref="F24:J24" si="4">F13+F23</f>
        <v>1400</v>
      </c>
      <c r="G24" s="55">
        <f t="shared" si="4"/>
        <v>43.81</v>
      </c>
      <c r="H24" s="55">
        <f t="shared" si="4"/>
        <v>46.239999999999995</v>
      </c>
      <c r="I24" s="55">
        <f t="shared" si="4"/>
        <v>205.95000000000002</v>
      </c>
      <c r="J24" s="55">
        <f t="shared" si="4"/>
        <v>1415.29</v>
      </c>
      <c r="K24" s="55"/>
      <c r="L24" s="56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57">
        <v>1</v>
      </c>
      <c r="B25" s="26">
        <v>2</v>
      </c>
      <c r="C25" s="19" t="s">
        <v>25</v>
      </c>
      <c r="D25" s="58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57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57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5">
      <c r="A28" s="57"/>
      <c r="B28" s="26"/>
      <c r="C28" s="27"/>
      <c r="D28" s="33" t="s">
        <v>31</v>
      </c>
      <c r="E28" s="29" t="s">
        <v>57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57"/>
      <c r="B29" s="26"/>
      <c r="C29" s="27"/>
      <c r="D29" s="33" t="s">
        <v>34</v>
      </c>
      <c r="E29" s="29" t="s">
        <v>35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5">
      <c r="A30" s="57"/>
      <c r="B30" s="26"/>
      <c r="C30" s="27"/>
      <c r="D30" s="28" t="s">
        <v>37</v>
      </c>
      <c r="E30" s="29" t="s">
        <v>38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59"/>
      <c r="B32" s="40"/>
      <c r="C32" s="41"/>
      <c r="D32" s="42" t="s">
        <v>41</v>
      </c>
      <c r="E32" s="43"/>
      <c r="F32" s="44">
        <f t="shared" ref="F32:J32" si="5">SUM(F25:F31)</f>
        <v>600</v>
      </c>
      <c r="G32" s="44">
        <f t="shared" si="5"/>
        <v>27.97</v>
      </c>
      <c r="H32" s="44">
        <f t="shared" si="5"/>
        <v>18.029999999999998</v>
      </c>
      <c r="I32" s="44">
        <f t="shared" si="5"/>
        <v>84.22</v>
      </c>
      <c r="J32" s="44">
        <f t="shared" si="5"/>
        <v>610.98</v>
      </c>
      <c r="K32" s="45"/>
      <c r="L32" s="46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5">
      <c r="A33" s="48">
        <f t="shared" ref="A33:B33" si="6">A25</f>
        <v>1</v>
      </c>
      <c r="B33" s="48">
        <f t="shared" si="6"/>
        <v>2</v>
      </c>
      <c r="C33" s="49" t="s">
        <v>42</v>
      </c>
      <c r="D33" s="33" t="s">
        <v>43</v>
      </c>
      <c r="E33" s="29" t="s">
        <v>59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57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57"/>
      <c r="B35" s="26"/>
      <c r="C35" s="27"/>
      <c r="D35" s="33" t="s">
        <v>47</v>
      </c>
      <c r="E35" s="29" t="s">
        <v>61</v>
      </c>
      <c r="F35" s="30">
        <v>250</v>
      </c>
      <c r="G35" s="30">
        <v>18.95</v>
      </c>
      <c r="H35" s="30">
        <v>14.85</v>
      </c>
      <c r="I35" s="30">
        <v>40.15</v>
      </c>
      <c r="J35" s="30">
        <v>370.05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57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57"/>
      <c r="B37" s="26"/>
      <c r="C37" s="27"/>
      <c r="D37" s="33" t="s">
        <v>34</v>
      </c>
      <c r="E37" s="29" t="s">
        <v>35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57"/>
      <c r="B38" s="26"/>
      <c r="C38" s="27"/>
      <c r="D38" s="33" t="s">
        <v>37</v>
      </c>
      <c r="E38" s="29" t="s">
        <v>38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57"/>
      <c r="B39" s="26"/>
      <c r="C39" s="27"/>
      <c r="D39" s="60" t="s">
        <v>34</v>
      </c>
      <c r="E39" s="36"/>
      <c r="F39" s="37"/>
      <c r="G39" s="37"/>
      <c r="H39" s="37"/>
      <c r="I39" s="37"/>
      <c r="J39" s="37"/>
      <c r="K39" s="38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59"/>
      <c r="B42" s="40"/>
      <c r="C42" s="41"/>
      <c r="D42" s="42" t="s">
        <v>41</v>
      </c>
      <c r="E42" s="43"/>
      <c r="F42" s="44">
        <f t="shared" ref="F42:J42" si="7">SUM(F33:F41)</f>
        <v>795</v>
      </c>
      <c r="G42" s="44">
        <f t="shared" si="7"/>
        <v>30.369999999999997</v>
      </c>
      <c r="H42" s="44">
        <f t="shared" si="7"/>
        <v>23.72</v>
      </c>
      <c r="I42" s="44">
        <f t="shared" si="7"/>
        <v>123.60000000000001</v>
      </c>
      <c r="J42" s="44">
        <f t="shared" si="7"/>
        <v>829.29000000000008</v>
      </c>
      <c r="K42" s="45"/>
      <c r="L42" s="46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61">
        <f t="shared" ref="A43:B43" si="8">A25</f>
        <v>1</v>
      </c>
      <c r="B43" s="61">
        <f t="shared" si="8"/>
        <v>2</v>
      </c>
      <c r="C43" s="67" t="s">
        <v>53</v>
      </c>
      <c r="D43" s="68"/>
      <c r="E43" s="54"/>
      <c r="F43" s="55">
        <f t="shared" ref="F43:J43" si="9">F32+F42</f>
        <v>1395</v>
      </c>
      <c r="G43" s="55">
        <f t="shared" si="9"/>
        <v>58.339999999999996</v>
      </c>
      <c r="H43" s="55">
        <f t="shared" si="9"/>
        <v>41.75</v>
      </c>
      <c r="I43" s="55">
        <f t="shared" si="9"/>
        <v>207.82</v>
      </c>
      <c r="J43" s="55">
        <f t="shared" si="9"/>
        <v>1440.27</v>
      </c>
      <c r="K43" s="55"/>
      <c r="L43" s="56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25"/>
      <c r="B48" s="26"/>
      <c r="C48" s="27"/>
      <c r="D48" s="33" t="s">
        <v>37</v>
      </c>
      <c r="E48" s="29" t="s">
        <v>38</v>
      </c>
      <c r="F48" s="30">
        <v>35</v>
      </c>
      <c r="G48" s="30">
        <v>2.77</v>
      </c>
      <c r="H48" s="30">
        <v>0.35</v>
      </c>
      <c r="I48" s="30">
        <v>17.010000000000002</v>
      </c>
      <c r="J48" s="30">
        <v>82.25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39"/>
      <c r="B51" s="40"/>
      <c r="C51" s="41"/>
      <c r="D51" s="42" t="s">
        <v>41</v>
      </c>
      <c r="E51" s="43"/>
      <c r="F51" s="44">
        <f t="shared" ref="F51:J51" si="10">SUM(F44:F50)</f>
        <v>570</v>
      </c>
      <c r="G51" s="44">
        <f t="shared" si="10"/>
        <v>25.86</v>
      </c>
      <c r="H51" s="44">
        <f t="shared" si="10"/>
        <v>23.39</v>
      </c>
      <c r="I51" s="44">
        <f t="shared" si="10"/>
        <v>70.89</v>
      </c>
      <c r="J51" s="44">
        <f t="shared" si="10"/>
        <v>597.5</v>
      </c>
      <c r="K51" s="45"/>
      <c r="L51" s="46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5">
      <c r="A52" s="47">
        <f t="shared" ref="A52:B52" si="11">A44</f>
        <v>1</v>
      </c>
      <c r="B52" s="48">
        <f t="shared" si="11"/>
        <v>3</v>
      </c>
      <c r="C52" s="49" t="s">
        <v>42</v>
      </c>
      <c r="D52" s="33" t="s">
        <v>43</v>
      </c>
      <c r="E52" s="29" t="s">
        <v>67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50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5">
      <c r="A53" s="25"/>
      <c r="B53" s="26"/>
      <c r="C53" s="27"/>
      <c r="D53" s="33" t="s">
        <v>45</v>
      </c>
      <c r="E53" s="29" t="s">
        <v>68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5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25"/>
      <c r="B55" s="26"/>
      <c r="C55" s="27"/>
      <c r="D55" s="33" t="s">
        <v>49</v>
      </c>
      <c r="E55" s="29" t="s">
        <v>70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25"/>
      <c r="B56" s="26"/>
      <c r="C56" s="27"/>
      <c r="D56" s="33" t="s">
        <v>31</v>
      </c>
      <c r="E56" s="29" t="s">
        <v>71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72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25"/>
      <c r="B57" s="26"/>
      <c r="C57" s="27"/>
      <c r="D57" s="33" t="s">
        <v>34</v>
      </c>
      <c r="E57" s="29" t="s">
        <v>35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5"/>
      <c r="B58" s="26"/>
      <c r="C58" s="27"/>
      <c r="D58" s="33" t="s">
        <v>37</v>
      </c>
      <c r="E58" s="29" t="s">
        <v>38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39"/>
      <c r="B61" s="40"/>
      <c r="C61" s="41"/>
      <c r="D61" s="42" t="s">
        <v>41</v>
      </c>
      <c r="E61" s="43"/>
      <c r="F61" s="44">
        <f t="shared" ref="F61:J61" si="12">SUM(F52:F60)</f>
        <v>880</v>
      </c>
      <c r="G61" s="44">
        <f t="shared" si="12"/>
        <v>30.330000000000002</v>
      </c>
      <c r="H61" s="44">
        <f t="shared" si="12"/>
        <v>23</v>
      </c>
      <c r="I61" s="44">
        <f t="shared" si="12"/>
        <v>123.67999999999999</v>
      </c>
      <c r="J61" s="44">
        <f t="shared" si="12"/>
        <v>822.95999999999992</v>
      </c>
      <c r="K61" s="45"/>
      <c r="L61" s="46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52">
        <f t="shared" ref="A62:B62" si="13">A44</f>
        <v>1</v>
      </c>
      <c r="B62" s="53">
        <f t="shared" si="13"/>
        <v>3</v>
      </c>
      <c r="C62" s="67" t="s">
        <v>53</v>
      </c>
      <c r="D62" s="68"/>
      <c r="E62" s="54"/>
      <c r="F62" s="55">
        <f t="shared" ref="F62:J62" si="14">F51+F61</f>
        <v>1450</v>
      </c>
      <c r="G62" s="55">
        <f t="shared" si="14"/>
        <v>56.19</v>
      </c>
      <c r="H62" s="55">
        <f t="shared" si="14"/>
        <v>46.39</v>
      </c>
      <c r="I62" s="55">
        <f t="shared" si="14"/>
        <v>194.57</v>
      </c>
      <c r="J62" s="55">
        <f t="shared" si="14"/>
        <v>1420.46</v>
      </c>
      <c r="K62" s="55"/>
      <c r="L62" s="56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17">
        <v>1</v>
      </c>
      <c r="B63" s="18">
        <v>4</v>
      </c>
      <c r="C63" s="19" t="s">
        <v>25</v>
      </c>
      <c r="D63" s="20" t="s">
        <v>47</v>
      </c>
      <c r="E63" s="21" t="s">
        <v>73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8.6</v>
      </c>
      <c r="H64" s="30">
        <v>6.09</v>
      </c>
      <c r="I64" s="30">
        <v>38.64</v>
      </c>
      <c r="J64" s="30">
        <v>243.8</v>
      </c>
      <c r="K64" s="31">
        <v>302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5"/>
      <c r="B65" s="26"/>
      <c r="C65" s="27"/>
      <c r="D65" s="33" t="s">
        <v>31</v>
      </c>
      <c r="E65" s="29" t="s">
        <v>74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75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25"/>
      <c r="B68" s="26"/>
      <c r="C68" s="27"/>
      <c r="D68" s="35"/>
      <c r="E68" s="36"/>
      <c r="F68" s="37"/>
      <c r="G68" s="37"/>
      <c r="H68" s="37"/>
      <c r="I68" s="37"/>
      <c r="J68" s="37"/>
      <c r="K68" s="38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39"/>
      <c r="B70" s="40"/>
      <c r="C70" s="41"/>
      <c r="D70" s="42" t="s">
        <v>41</v>
      </c>
      <c r="E70" s="43"/>
      <c r="F70" s="44">
        <f t="shared" ref="F70:J70" si="15">SUM(F63:F69)</f>
        <v>500</v>
      </c>
      <c r="G70" s="44">
        <f t="shared" si="15"/>
        <v>33.56</v>
      </c>
      <c r="H70" s="44">
        <f t="shared" si="15"/>
        <v>20.279999999999998</v>
      </c>
      <c r="I70" s="44">
        <f t="shared" si="15"/>
        <v>74.790000000000006</v>
      </c>
      <c r="J70" s="44">
        <f t="shared" si="15"/>
        <v>615.93000000000006</v>
      </c>
      <c r="K70" s="45"/>
      <c r="L70" s="46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47">
        <f t="shared" ref="A71:B71" si="16">A63</f>
        <v>1</v>
      </c>
      <c r="B71" s="48">
        <f t="shared" si="16"/>
        <v>4</v>
      </c>
      <c r="C71" s="49" t="s">
        <v>42</v>
      </c>
      <c r="D71" s="33" t="s">
        <v>43</v>
      </c>
      <c r="E71" s="29" t="s">
        <v>76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50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25"/>
      <c r="B72" s="26"/>
      <c r="C72" s="27"/>
      <c r="D72" s="33" t="s">
        <v>45</v>
      </c>
      <c r="E72" s="29" t="s">
        <v>77</v>
      </c>
      <c r="F72" s="30">
        <v>250</v>
      </c>
      <c r="G72" s="30">
        <v>2.1</v>
      </c>
      <c r="H72" s="30">
        <v>5.12</v>
      </c>
      <c r="I72" s="30">
        <v>16.59</v>
      </c>
      <c r="J72" s="30">
        <v>120.81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5"/>
      <c r="B73" s="26"/>
      <c r="C73" s="27"/>
      <c r="D73" s="33" t="s">
        <v>47</v>
      </c>
      <c r="E73" s="29" t="s">
        <v>78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5"/>
      <c r="B74" s="26"/>
      <c r="C74" s="27"/>
      <c r="D74" s="33" t="s">
        <v>49</v>
      </c>
      <c r="E74" s="29" t="s">
        <v>79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5"/>
      <c r="B75" s="26"/>
      <c r="C75" s="27"/>
      <c r="D75" s="33" t="s">
        <v>51</v>
      </c>
      <c r="E75" s="29" t="s">
        <v>80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5"/>
      <c r="B76" s="26"/>
      <c r="C76" s="27"/>
      <c r="D76" s="33" t="s">
        <v>34</v>
      </c>
      <c r="E76" s="29" t="s">
        <v>35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39"/>
      <c r="B80" s="40"/>
      <c r="C80" s="41"/>
      <c r="D80" s="42" t="s">
        <v>41</v>
      </c>
      <c r="E80" s="43"/>
      <c r="F80" s="44">
        <f t="shared" ref="F80:J80" si="17">SUM(F71:F79)</f>
        <v>890</v>
      </c>
      <c r="G80" s="44">
        <f t="shared" si="17"/>
        <v>30.349999999999998</v>
      </c>
      <c r="H80" s="44">
        <f t="shared" si="17"/>
        <v>25.91</v>
      </c>
      <c r="I80" s="44">
        <f t="shared" si="17"/>
        <v>118.45</v>
      </c>
      <c r="J80" s="44">
        <f t="shared" si="17"/>
        <v>828.36</v>
      </c>
      <c r="K80" s="45"/>
      <c r="L80" s="46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52">
        <f t="shared" ref="A81:B81" si="18">A63</f>
        <v>1</v>
      </c>
      <c r="B81" s="53">
        <f t="shared" si="18"/>
        <v>4</v>
      </c>
      <c r="C81" s="67" t="s">
        <v>53</v>
      </c>
      <c r="D81" s="68"/>
      <c r="E81" s="54"/>
      <c r="F81" s="55">
        <f t="shared" ref="F81:J81" si="19">F70+F80</f>
        <v>1390</v>
      </c>
      <c r="G81" s="55">
        <f t="shared" si="19"/>
        <v>63.91</v>
      </c>
      <c r="H81" s="55">
        <f t="shared" si="19"/>
        <v>46.19</v>
      </c>
      <c r="I81" s="55">
        <f t="shared" si="19"/>
        <v>193.24</v>
      </c>
      <c r="J81" s="55">
        <f t="shared" si="19"/>
        <v>1444.29</v>
      </c>
      <c r="K81" s="55"/>
      <c r="L81" s="56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5"/>
      <c r="B83" s="26"/>
      <c r="C83" s="27"/>
      <c r="D83" s="28" t="s">
        <v>47</v>
      </c>
      <c r="E83" s="29" t="s">
        <v>81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5"/>
      <c r="B84" s="26"/>
      <c r="C84" s="27"/>
      <c r="D84" s="33" t="s">
        <v>49</v>
      </c>
      <c r="E84" s="29" t="s">
        <v>82</v>
      </c>
      <c r="F84" s="30">
        <v>160</v>
      </c>
      <c r="G84" s="30">
        <v>5.88</v>
      </c>
      <c r="H84" s="30">
        <v>4.82</v>
      </c>
      <c r="I84" s="30">
        <v>28.21</v>
      </c>
      <c r="J84" s="30">
        <v>179.68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5"/>
      <c r="B85" s="26"/>
      <c r="C85" s="27"/>
      <c r="D85" s="33" t="s">
        <v>31</v>
      </c>
      <c r="E85" s="29" t="s">
        <v>83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84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5"/>
      <c r="B86" s="26"/>
      <c r="C86" s="27"/>
      <c r="D86" s="33" t="s">
        <v>34</v>
      </c>
      <c r="E86" s="29" t="s">
        <v>35</v>
      </c>
      <c r="F86" s="30">
        <v>20</v>
      </c>
      <c r="G86" s="30">
        <v>1.1200000000000001</v>
      </c>
      <c r="H86" s="30">
        <v>0.22</v>
      </c>
      <c r="I86" s="30">
        <v>9.8800000000000008</v>
      </c>
      <c r="J86" s="30">
        <v>45.98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5"/>
      <c r="B87" s="26"/>
      <c r="C87" s="27"/>
      <c r="D87" s="28" t="s">
        <v>37</v>
      </c>
      <c r="E87" s="29" t="s">
        <v>38</v>
      </c>
      <c r="F87" s="30">
        <v>40</v>
      </c>
      <c r="G87" s="30">
        <v>3.16</v>
      </c>
      <c r="H87" s="30">
        <v>0.4</v>
      </c>
      <c r="I87" s="30">
        <v>19.440000000000001</v>
      </c>
      <c r="J87" s="30">
        <v>94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39"/>
      <c r="B89" s="40"/>
      <c r="C89" s="41"/>
      <c r="D89" s="42" t="s">
        <v>41</v>
      </c>
      <c r="E89" s="43"/>
      <c r="F89" s="44">
        <f t="shared" ref="F89:J89" si="20">SUM(F82:F88)</f>
        <v>530</v>
      </c>
      <c r="G89" s="44">
        <f t="shared" si="20"/>
        <v>21.31</v>
      </c>
      <c r="H89" s="44">
        <f t="shared" si="20"/>
        <v>24.7</v>
      </c>
      <c r="I89" s="44">
        <f t="shared" si="20"/>
        <v>72.28</v>
      </c>
      <c r="J89" s="44">
        <f t="shared" si="20"/>
        <v>596.57999999999993</v>
      </c>
      <c r="K89" s="45"/>
      <c r="L89" s="46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47">
        <f t="shared" ref="A90:B90" si="21">A82</f>
        <v>1</v>
      </c>
      <c r="B90" s="48">
        <f t="shared" si="21"/>
        <v>5</v>
      </c>
      <c r="C90" s="49" t="s">
        <v>42</v>
      </c>
      <c r="D90" s="33" t="s">
        <v>43</v>
      </c>
      <c r="E90" s="29" t="s">
        <v>85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86</v>
      </c>
      <c r="L90" s="50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5"/>
      <c r="B91" s="26"/>
      <c r="C91" s="27"/>
      <c r="D91" s="33" t="s">
        <v>45</v>
      </c>
      <c r="E91" s="29" t="s">
        <v>87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5"/>
      <c r="B92" s="26"/>
      <c r="C92" s="27"/>
      <c r="D92" s="33" t="s">
        <v>47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5"/>
      <c r="B93" s="26"/>
      <c r="C93" s="27"/>
      <c r="D93" s="33" t="s">
        <v>51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5"/>
      <c r="B95" s="26"/>
      <c r="C95" s="27"/>
      <c r="D95" s="33" t="s">
        <v>37</v>
      </c>
      <c r="E95" s="29" t="s">
        <v>38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5"/>
      <c r="B96" s="26"/>
      <c r="C96" s="27"/>
      <c r="D96" s="33" t="s">
        <v>92</v>
      </c>
      <c r="E96" s="29" t="s">
        <v>93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39"/>
      <c r="B99" s="40"/>
      <c r="C99" s="41"/>
      <c r="D99" s="42" t="s">
        <v>41</v>
      </c>
      <c r="E99" s="43"/>
      <c r="F99" s="44">
        <f t="shared" ref="F99:J99" si="22">SUM(F90:F98)</f>
        <v>785</v>
      </c>
      <c r="G99" s="44">
        <f t="shared" si="22"/>
        <v>25.82</v>
      </c>
      <c r="H99" s="44">
        <f t="shared" si="22"/>
        <v>25.82</v>
      </c>
      <c r="I99" s="44">
        <f t="shared" si="22"/>
        <v>122.13</v>
      </c>
      <c r="J99" s="44">
        <f t="shared" si="22"/>
        <v>824.09</v>
      </c>
      <c r="K99" s="45"/>
      <c r="L99" s="46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52">
        <f t="shared" ref="A100:B100" si="23">A82</f>
        <v>1</v>
      </c>
      <c r="B100" s="53">
        <f t="shared" si="23"/>
        <v>5</v>
      </c>
      <c r="C100" s="67" t="s">
        <v>53</v>
      </c>
      <c r="D100" s="68"/>
      <c r="E100" s="54"/>
      <c r="F100" s="55">
        <f t="shared" ref="F100:J100" si="24">F89+F99</f>
        <v>1315</v>
      </c>
      <c r="G100" s="55">
        <f t="shared" si="24"/>
        <v>47.129999999999995</v>
      </c>
      <c r="H100" s="55">
        <f t="shared" si="24"/>
        <v>50.519999999999996</v>
      </c>
      <c r="I100" s="55">
        <f t="shared" si="24"/>
        <v>194.41</v>
      </c>
      <c r="J100" s="55">
        <f t="shared" si="24"/>
        <v>1420.67</v>
      </c>
      <c r="K100" s="55"/>
      <c r="L100" s="56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17">
        <v>2</v>
      </c>
      <c r="B101" s="18">
        <v>1</v>
      </c>
      <c r="C101" s="19" t="s">
        <v>25</v>
      </c>
      <c r="D101" s="58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5"/>
      <c r="B102" s="26"/>
      <c r="C102" s="27"/>
      <c r="D102" s="28" t="s">
        <v>28</v>
      </c>
      <c r="E102" s="29" t="s">
        <v>94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5"/>
      <c r="B103" s="26"/>
      <c r="C103" s="27"/>
      <c r="D103" s="33" t="s">
        <v>31</v>
      </c>
      <c r="E103" s="29" t="s">
        <v>95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39"/>
      <c r="B108" s="40"/>
      <c r="C108" s="41"/>
      <c r="D108" s="42" t="s">
        <v>41</v>
      </c>
      <c r="E108" s="43"/>
      <c r="F108" s="44">
        <f t="shared" ref="F108:J108" si="25">SUM(F101:F107)</f>
        <v>575</v>
      </c>
      <c r="G108" s="44">
        <f t="shared" si="25"/>
        <v>21.41</v>
      </c>
      <c r="H108" s="44">
        <f t="shared" si="25"/>
        <v>19.580000000000002</v>
      </c>
      <c r="I108" s="44">
        <f t="shared" si="25"/>
        <v>84.11</v>
      </c>
      <c r="J108" s="44">
        <f t="shared" si="25"/>
        <v>598.2299999999999</v>
      </c>
      <c r="K108" s="45"/>
      <c r="L108" s="46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47">
        <f t="shared" ref="A109:B109" si="26">A101</f>
        <v>2</v>
      </c>
      <c r="B109" s="48">
        <f t="shared" si="26"/>
        <v>1</v>
      </c>
      <c r="C109" s="49" t="s">
        <v>42</v>
      </c>
      <c r="D109" s="33" t="s">
        <v>43</v>
      </c>
      <c r="E109" s="29" t="s">
        <v>96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50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5"/>
      <c r="B111" s="26"/>
      <c r="C111" s="27"/>
      <c r="D111" s="33" t="s">
        <v>47</v>
      </c>
      <c r="E111" s="29" t="s">
        <v>97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98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5"/>
      <c r="B112" s="26"/>
      <c r="C112" s="27"/>
      <c r="D112" s="33" t="s">
        <v>31</v>
      </c>
      <c r="E112" s="29" t="s">
        <v>71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72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5"/>
      <c r="B113" s="26"/>
      <c r="C113" s="27"/>
      <c r="D113" s="33" t="s">
        <v>34</v>
      </c>
      <c r="E113" s="29" t="s">
        <v>35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5"/>
      <c r="B114" s="26"/>
      <c r="C114" s="27"/>
      <c r="D114" s="33" t="s">
        <v>37</v>
      </c>
      <c r="E114" s="29" t="s">
        <v>38</v>
      </c>
      <c r="F114" s="30">
        <v>50</v>
      </c>
      <c r="G114" s="30">
        <v>3.95</v>
      </c>
      <c r="H114" s="30">
        <v>0.5</v>
      </c>
      <c r="I114" s="30">
        <v>24.3</v>
      </c>
      <c r="J114" s="30">
        <v>117.5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5"/>
      <c r="B115" s="26"/>
      <c r="C115" s="27"/>
      <c r="D115" s="35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39"/>
      <c r="B118" s="40"/>
      <c r="C118" s="41"/>
      <c r="D118" s="42" t="s">
        <v>41</v>
      </c>
      <c r="E118" s="43"/>
      <c r="F118" s="44">
        <f t="shared" ref="F118:J118" si="27">SUM(F109:F117)</f>
        <v>790</v>
      </c>
      <c r="G118" s="44">
        <f t="shared" si="27"/>
        <v>28.1</v>
      </c>
      <c r="H118" s="44">
        <f t="shared" si="27"/>
        <v>27.96</v>
      </c>
      <c r="I118" s="44">
        <f t="shared" si="27"/>
        <v>115.3</v>
      </c>
      <c r="J118" s="44">
        <f t="shared" si="27"/>
        <v>825.26</v>
      </c>
      <c r="K118" s="45"/>
      <c r="L118" s="46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52">
        <f t="shared" ref="A119:B119" si="28">A101</f>
        <v>2</v>
      </c>
      <c r="B119" s="53">
        <f t="shared" si="28"/>
        <v>1</v>
      </c>
      <c r="C119" s="67" t="s">
        <v>53</v>
      </c>
      <c r="D119" s="68"/>
      <c r="E119" s="54"/>
      <c r="F119" s="55">
        <f t="shared" ref="F119:J119" si="29">F108+F118</f>
        <v>1365</v>
      </c>
      <c r="G119" s="55">
        <f t="shared" si="29"/>
        <v>49.510000000000005</v>
      </c>
      <c r="H119" s="55">
        <f t="shared" si="29"/>
        <v>47.540000000000006</v>
      </c>
      <c r="I119" s="55">
        <f t="shared" si="29"/>
        <v>199.41</v>
      </c>
      <c r="J119" s="55">
        <f t="shared" si="29"/>
        <v>1423.4899999999998</v>
      </c>
      <c r="K119" s="55"/>
      <c r="L119" s="56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57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57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57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57"/>
      <c r="B123" s="26"/>
      <c r="C123" s="27"/>
      <c r="D123" s="33" t="s">
        <v>37</v>
      </c>
      <c r="E123" s="29" t="s">
        <v>38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57"/>
      <c r="B124" s="26"/>
      <c r="C124" s="27"/>
      <c r="D124" s="33" t="s">
        <v>26</v>
      </c>
      <c r="E124" s="29" t="s">
        <v>66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36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59"/>
      <c r="B127" s="40"/>
      <c r="C127" s="41"/>
      <c r="D127" s="42" t="s">
        <v>41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48">
        <f t="shared" ref="A128:B128" si="31">A120</f>
        <v>2</v>
      </c>
      <c r="B128" s="48">
        <f t="shared" si="31"/>
        <v>2</v>
      </c>
      <c r="C128" s="49" t="s">
        <v>42</v>
      </c>
      <c r="D128" s="33" t="s">
        <v>43</v>
      </c>
      <c r="E128" s="29" t="s">
        <v>44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50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57"/>
      <c r="B129" s="26"/>
      <c r="C129" s="27"/>
      <c r="D129" s="33" t="s">
        <v>45</v>
      </c>
      <c r="E129" s="29" t="s">
        <v>99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57"/>
      <c r="B130" s="26"/>
      <c r="C130" s="27"/>
      <c r="D130" s="33" t="s">
        <v>47</v>
      </c>
      <c r="E130" s="29" t="s">
        <v>100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101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57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57"/>
      <c r="B132" s="26"/>
      <c r="C132" s="27"/>
      <c r="D132" s="33" t="s">
        <v>34</v>
      </c>
      <c r="E132" s="29" t="s">
        <v>35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57"/>
      <c r="B133" s="26"/>
      <c r="C133" s="27"/>
      <c r="D133" s="33" t="s">
        <v>37</v>
      </c>
      <c r="E133" s="29" t="s">
        <v>38</v>
      </c>
      <c r="F133" s="30">
        <v>50</v>
      </c>
      <c r="G133" s="30">
        <v>3.95</v>
      </c>
      <c r="H133" s="30">
        <v>0.5</v>
      </c>
      <c r="I133" s="30">
        <v>24.3</v>
      </c>
      <c r="J133" s="30">
        <v>117.5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57"/>
      <c r="B134" s="26"/>
      <c r="C134" s="27"/>
      <c r="D134" s="33" t="s">
        <v>92</v>
      </c>
      <c r="E134" s="29" t="s">
        <v>93</v>
      </c>
      <c r="F134" s="30">
        <v>40</v>
      </c>
      <c r="G134" s="30">
        <v>3.35</v>
      </c>
      <c r="H134" s="30">
        <v>4.5199999999999996</v>
      </c>
      <c r="I134" s="30">
        <v>27.88</v>
      </c>
      <c r="J134" s="30">
        <v>165.6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59"/>
      <c r="B137" s="40"/>
      <c r="C137" s="41"/>
      <c r="D137" s="42" t="s">
        <v>41</v>
      </c>
      <c r="E137" s="43"/>
      <c r="F137" s="44">
        <f t="shared" ref="F137:J137" si="32">SUM(F128:F136)</f>
        <v>830</v>
      </c>
      <c r="G137" s="44">
        <f t="shared" si="32"/>
        <v>37.49</v>
      </c>
      <c r="H137" s="44">
        <f t="shared" si="32"/>
        <v>21.639999999999997</v>
      </c>
      <c r="I137" s="44">
        <f t="shared" si="32"/>
        <v>123.79</v>
      </c>
      <c r="J137" s="44">
        <f t="shared" si="32"/>
        <v>839.89</v>
      </c>
      <c r="K137" s="45"/>
      <c r="L137" s="46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61">
        <f t="shared" ref="A138:B138" si="33">A120</f>
        <v>2</v>
      </c>
      <c r="B138" s="61">
        <f t="shared" si="33"/>
        <v>2</v>
      </c>
      <c r="C138" s="67" t="s">
        <v>53</v>
      </c>
      <c r="D138" s="68"/>
      <c r="E138" s="54"/>
      <c r="F138" s="55">
        <f t="shared" ref="F138:J138" si="34">F127+F137</f>
        <v>1485</v>
      </c>
      <c r="G138" s="55">
        <f t="shared" si="34"/>
        <v>61.5</v>
      </c>
      <c r="H138" s="55">
        <f t="shared" si="34"/>
        <v>48.899999999999991</v>
      </c>
      <c r="I138" s="55">
        <f t="shared" si="34"/>
        <v>194.99</v>
      </c>
      <c r="J138" s="55">
        <f t="shared" si="34"/>
        <v>1466.08</v>
      </c>
      <c r="K138" s="55"/>
      <c r="L138" s="56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17">
        <v>2</v>
      </c>
      <c r="B139" s="18">
        <v>3</v>
      </c>
      <c r="C139" s="19" t="s">
        <v>25</v>
      </c>
      <c r="D139" s="20" t="s">
        <v>47</v>
      </c>
      <c r="E139" s="21" t="s">
        <v>102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5"/>
      <c r="B140" s="26"/>
      <c r="C140" s="27"/>
      <c r="D140" s="28" t="s">
        <v>49</v>
      </c>
      <c r="E140" s="29" t="s">
        <v>70</v>
      </c>
      <c r="F140" s="30">
        <v>200</v>
      </c>
      <c r="G140" s="30">
        <v>4.62</v>
      </c>
      <c r="H140" s="30">
        <v>6.61</v>
      </c>
      <c r="I140" s="30">
        <v>41.74</v>
      </c>
      <c r="J140" s="30">
        <v>244.95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5"/>
      <c r="B141" s="26"/>
      <c r="C141" s="27"/>
      <c r="D141" s="33" t="s">
        <v>31</v>
      </c>
      <c r="E141" s="29" t="s">
        <v>74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5"/>
      <c r="B142" s="26"/>
      <c r="C142" s="27"/>
      <c r="D142" s="33" t="s">
        <v>34</v>
      </c>
      <c r="E142" s="29" t="s">
        <v>35</v>
      </c>
      <c r="F142" s="30">
        <v>20</v>
      </c>
      <c r="G142" s="30">
        <v>1.1200000000000001</v>
      </c>
      <c r="H142" s="30">
        <v>0.22</v>
      </c>
      <c r="I142" s="30">
        <v>9.8800000000000008</v>
      </c>
      <c r="J142" s="30">
        <v>45.98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5"/>
      <c r="B143" s="26"/>
      <c r="C143" s="27"/>
      <c r="D143" s="33" t="s">
        <v>37</v>
      </c>
      <c r="E143" s="29" t="s">
        <v>38</v>
      </c>
      <c r="F143" s="30">
        <v>40</v>
      </c>
      <c r="G143" s="30">
        <v>3.16</v>
      </c>
      <c r="H143" s="30">
        <v>0.4</v>
      </c>
      <c r="I143" s="30">
        <v>19.440000000000001</v>
      </c>
      <c r="J143" s="30">
        <v>94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5"/>
      <c r="B144" s="26"/>
      <c r="C144" s="27"/>
      <c r="D144" s="28" t="s">
        <v>92</v>
      </c>
      <c r="E144" s="29" t="s">
        <v>93</v>
      </c>
      <c r="F144" s="30">
        <v>10</v>
      </c>
      <c r="G144" s="30">
        <v>0.84</v>
      </c>
      <c r="H144" s="30">
        <v>1.1299999999999999</v>
      </c>
      <c r="I144" s="30">
        <v>6.97</v>
      </c>
      <c r="J144" s="30">
        <v>41.4</v>
      </c>
      <c r="K144" s="31" t="s">
        <v>36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39"/>
      <c r="B146" s="40"/>
      <c r="C146" s="41"/>
      <c r="D146" s="42" t="s">
        <v>41</v>
      </c>
      <c r="E146" s="43"/>
      <c r="F146" s="44">
        <f t="shared" ref="F146:J146" si="35">SUM(F139:F145)</f>
        <v>570</v>
      </c>
      <c r="G146" s="44">
        <f t="shared" si="35"/>
        <v>25.990000000000002</v>
      </c>
      <c r="H146" s="44">
        <f t="shared" si="35"/>
        <v>12.970000000000002</v>
      </c>
      <c r="I146" s="44">
        <f t="shared" si="35"/>
        <v>92.929999999999993</v>
      </c>
      <c r="J146" s="44">
        <f t="shared" si="35"/>
        <v>592.4</v>
      </c>
      <c r="K146" s="45"/>
      <c r="L146" s="46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47">
        <f t="shared" ref="A147:B147" si="36">A139</f>
        <v>2</v>
      </c>
      <c r="B147" s="48">
        <f t="shared" si="36"/>
        <v>3</v>
      </c>
      <c r="C147" s="49" t="s">
        <v>42</v>
      </c>
      <c r="D147" s="33" t="s">
        <v>43</v>
      </c>
      <c r="E147" s="29" t="s">
        <v>103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50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5"/>
      <c r="B149" s="26"/>
      <c r="C149" s="27"/>
      <c r="D149" s="33" t="s">
        <v>47</v>
      </c>
      <c r="E149" s="29" t="s">
        <v>104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5"/>
      <c r="B151" s="26"/>
      <c r="C151" s="27"/>
      <c r="D151" s="33" t="s">
        <v>51</v>
      </c>
      <c r="E151" s="29" t="s">
        <v>80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5"/>
      <c r="B152" s="26"/>
      <c r="C152" s="27"/>
      <c r="D152" s="33" t="s">
        <v>34</v>
      </c>
      <c r="E152" s="29" t="s">
        <v>35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5"/>
      <c r="B153" s="26"/>
      <c r="C153" s="27"/>
      <c r="D153" s="33" t="s">
        <v>37</v>
      </c>
      <c r="E153" s="29" t="s">
        <v>38</v>
      </c>
      <c r="F153" s="30">
        <v>50</v>
      </c>
      <c r="G153" s="30">
        <v>3.95</v>
      </c>
      <c r="H153" s="30">
        <v>0.5</v>
      </c>
      <c r="I153" s="30">
        <v>24.3</v>
      </c>
      <c r="J153" s="30">
        <v>117.5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39"/>
      <c r="B156" s="40"/>
      <c r="C156" s="41"/>
      <c r="D156" s="42" t="s">
        <v>41</v>
      </c>
      <c r="E156" s="43"/>
      <c r="F156" s="44">
        <f t="shared" ref="F156:J156" si="37">SUM(F147:F155)</f>
        <v>815</v>
      </c>
      <c r="G156" s="44">
        <f t="shared" si="37"/>
        <v>27.72</v>
      </c>
      <c r="H156" s="44">
        <f t="shared" si="37"/>
        <v>22.06</v>
      </c>
      <c r="I156" s="44">
        <f t="shared" si="37"/>
        <v>129.59</v>
      </c>
      <c r="J156" s="44">
        <f t="shared" si="37"/>
        <v>827.72</v>
      </c>
      <c r="K156" s="45"/>
      <c r="L156" s="46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52">
        <f t="shared" ref="A157:B157" si="38">A139</f>
        <v>2</v>
      </c>
      <c r="B157" s="53">
        <f t="shared" si="38"/>
        <v>3</v>
      </c>
      <c r="C157" s="67" t="s">
        <v>53</v>
      </c>
      <c r="D157" s="68"/>
      <c r="E157" s="54"/>
      <c r="F157" s="55">
        <f t="shared" ref="F157:J157" si="39">F146+F156</f>
        <v>1385</v>
      </c>
      <c r="G157" s="55">
        <f t="shared" si="39"/>
        <v>53.71</v>
      </c>
      <c r="H157" s="55">
        <f t="shared" si="39"/>
        <v>35.03</v>
      </c>
      <c r="I157" s="55">
        <f t="shared" si="39"/>
        <v>222.51999999999998</v>
      </c>
      <c r="J157" s="55">
        <f t="shared" si="39"/>
        <v>1420.12</v>
      </c>
      <c r="K157" s="55"/>
      <c r="L157" s="56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5"/>
      <c r="B159" s="26"/>
      <c r="C159" s="27"/>
      <c r="D159" s="28" t="s">
        <v>47</v>
      </c>
      <c r="E159" s="29" t="s">
        <v>81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5"/>
      <c r="B160" s="26"/>
      <c r="C160" s="27"/>
      <c r="D160" s="33" t="s">
        <v>49</v>
      </c>
      <c r="E160" s="29" t="s">
        <v>82</v>
      </c>
      <c r="F160" s="30">
        <v>180</v>
      </c>
      <c r="G160" s="30">
        <v>6.61</v>
      </c>
      <c r="H160" s="30">
        <v>5.42</v>
      </c>
      <c r="I160" s="30">
        <v>31.73</v>
      </c>
      <c r="J160" s="30">
        <v>202.14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5"/>
      <c r="B161" s="26"/>
      <c r="C161" s="27"/>
      <c r="D161" s="33" t="s">
        <v>31</v>
      </c>
      <c r="E161" s="29" t="s">
        <v>83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5"/>
      <c r="B162" s="26"/>
      <c r="C162" s="27"/>
      <c r="D162" s="33" t="s">
        <v>34</v>
      </c>
      <c r="E162" s="29" t="s">
        <v>35</v>
      </c>
      <c r="F162" s="30">
        <v>20</v>
      </c>
      <c r="G162" s="30">
        <v>1.1200000000000001</v>
      </c>
      <c r="H162" s="30">
        <v>0.22</v>
      </c>
      <c r="I162" s="30">
        <v>9.8800000000000008</v>
      </c>
      <c r="J162" s="30">
        <v>45.98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5"/>
      <c r="B163" s="26"/>
      <c r="C163" s="27"/>
      <c r="D163" s="28" t="s">
        <v>37</v>
      </c>
      <c r="E163" s="29" t="s">
        <v>38</v>
      </c>
      <c r="F163" s="30">
        <v>40</v>
      </c>
      <c r="G163" s="30">
        <v>3.16</v>
      </c>
      <c r="H163" s="30">
        <v>0.4</v>
      </c>
      <c r="I163" s="30">
        <v>19.440000000000001</v>
      </c>
      <c r="J163" s="30">
        <v>94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39"/>
      <c r="B165" s="40"/>
      <c r="C165" s="41"/>
      <c r="D165" s="42" t="s">
        <v>41</v>
      </c>
      <c r="E165" s="43"/>
      <c r="F165" s="44">
        <f t="shared" ref="F165:J165" si="40">SUM(F158:F164)</f>
        <v>555</v>
      </c>
      <c r="G165" s="44">
        <f t="shared" si="40"/>
        <v>25.44</v>
      </c>
      <c r="H165" s="44">
        <f t="shared" si="40"/>
        <v>22.51</v>
      </c>
      <c r="I165" s="44">
        <f t="shared" si="40"/>
        <v>75.67</v>
      </c>
      <c r="J165" s="44">
        <f t="shared" si="40"/>
        <v>607.04</v>
      </c>
      <c r="K165" s="45"/>
      <c r="L165" s="46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47">
        <f t="shared" ref="A166:B166" si="41">A158</f>
        <v>2</v>
      </c>
      <c r="B166" s="48">
        <f t="shared" si="41"/>
        <v>4</v>
      </c>
      <c r="C166" s="49" t="s">
        <v>42</v>
      </c>
      <c r="D166" s="33" t="s">
        <v>43</v>
      </c>
      <c r="E166" s="29" t="s">
        <v>59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5"/>
      <c r="B167" s="26"/>
      <c r="C167" s="27"/>
      <c r="D167" s="33" t="s">
        <v>45</v>
      </c>
      <c r="E167" s="29" t="s">
        <v>87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5"/>
      <c r="B169" s="26"/>
      <c r="C169" s="27"/>
      <c r="D169" s="33" t="s">
        <v>49</v>
      </c>
      <c r="E169" s="29" t="s">
        <v>79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5"/>
      <c r="B170" s="26"/>
      <c r="C170" s="27"/>
      <c r="D170" s="33" t="s">
        <v>51</v>
      </c>
      <c r="E170" s="29" t="s">
        <v>106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5"/>
      <c r="B171" s="26"/>
      <c r="C171" s="27"/>
      <c r="D171" s="33" t="s">
        <v>34</v>
      </c>
      <c r="E171" s="29" t="s">
        <v>35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5"/>
      <c r="B172" s="26"/>
      <c r="C172" s="27"/>
      <c r="D172" s="33" t="s">
        <v>37</v>
      </c>
      <c r="E172" s="29" t="s">
        <v>38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39"/>
      <c r="B175" s="40"/>
      <c r="C175" s="41"/>
      <c r="D175" s="42" t="s">
        <v>41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52">
        <f t="shared" ref="A176:B176" si="43">A158</f>
        <v>2</v>
      </c>
      <c r="B176" s="53">
        <f t="shared" si="43"/>
        <v>4</v>
      </c>
      <c r="C176" s="67" t="s">
        <v>53</v>
      </c>
      <c r="D176" s="68"/>
      <c r="E176" s="54"/>
      <c r="F176" s="55">
        <f t="shared" ref="F176:J176" si="44">F165+F175</f>
        <v>1390</v>
      </c>
      <c r="G176" s="55">
        <f t="shared" si="44"/>
        <v>55.129999999999995</v>
      </c>
      <c r="H176" s="55">
        <f t="shared" si="44"/>
        <v>48.07</v>
      </c>
      <c r="I176" s="55">
        <f t="shared" si="44"/>
        <v>196.77</v>
      </c>
      <c r="J176" s="55">
        <f t="shared" si="44"/>
        <v>1440.15</v>
      </c>
      <c r="K176" s="55"/>
      <c r="L176" s="56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62">
        <v>45447</v>
      </c>
      <c r="L177" s="24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5"/>
      <c r="B180" s="26"/>
      <c r="C180" s="27"/>
      <c r="D180" s="33" t="s">
        <v>92</v>
      </c>
      <c r="E180" s="29" t="s">
        <v>93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5"/>
      <c r="B181" s="26"/>
      <c r="C181" s="27"/>
      <c r="D181" s="60"/>
      <c r="E181" s="36"/>
      <c r="F181" s="37"/>
      <c r="G181" s="37"/>
      <c r="H181" s="37"/>
      <c r="I181" s="37"/>
      <c r="J181" s="37"/>
      <c r="K181" s="38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39"/>
      <c r="B184" s="40"/>
      <c r="C184" s="41"/>
      <c r="D184" s="42" t="s">
        <v>41</v>
      </c>
      <c r="E184" s="43"/>
      <c r="F184" s="44">
        <f t="shared" ref="F184:J184" si="45">SUM(F177:F183)</f>
        <v>500</v>
      </c>
      <c r="G184" s="44">
        <f t="shared" si="45"/>
        <v>25.99</v>
      </c>
      <c r="H184" s="44">
        <f t="shared" si="45"/>
        <v>17.68</v>
      </c>
      <c r="I184" s="44">
        <f t="shared" si="45"/>
        <v>87.7</v>
      </c>
      <c r="J184" s="44">
        <f t="shared" si="45"/>
        <v>613.8599999999999</v>
      </c>
      <c r="K184" s="45"/>
      <c r="L184" s="46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47">
        <f t="shared" ref="A185:B185" si="46">A177</f>
        <v>2</v>
      </c>
      <c r="B185" s="48">
        <f t="shared" si="46"/>
        <v>5</v>
      </c>
      <c r="C185" s="49" t="s">
        <v>42</v>
      </c>
      <c r="D185" s="33" t="s">
        <v>43</v>
      </c>
      <c r="E185" s="29" t="s">
        <v>67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50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5"/>
      <c r="B186" s="26"/>
      <c r="C186" s="27"/>
      <c r="D186" s="33" t="s">
        <v>45</v>
      </c>
      <c r="E186" s="29" t="s">
        <v>108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5"/>
      <c r="B187" s="26"/>
      <c r="C187" s="27"/>
      <c r="D187" s="33" t="s">
        <v>47</v>
      </c>
      <c r="E187" s="29" t="s">
        <v>109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5"/>
      <c r="B188" s="26"/>
      <c r="C188" s="27"/>
      <c r="D188" s="33" t="s">
        <v>49</v>
      </c>
      <c r="E188" s="29" t="s">
        <v>56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5"/>
      <c r="B189" s="26"/>
      <c r="C189" s="27"/>
      <c r="D189" s="33" t="s">
        <v>51</v>
      </c>
      <c r="E189" s="29" t="s">
        <v>110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111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5"/>
      <c r="B190" s="26"/>
      <c r="C190" s="27"/>
      <c r="D190" s="33" t="s">
        <v>34</v>
      </c>
      <c r="E190" s="29" t="s">
        <v>35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5"/>
      <c r="B191" s="26"/>
      <c r="C191" s="27"/>
      <c r="D191" s="33" t="s">
        <v>37</v>
      </c>
      <c r="E191" s="29" t="s">
        <v>38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39"/>
      <c r="B194" s="40"/>
      <c r="C194" s="41"/>
      <c r="D194" s="42" t="s">
        <v>41</v>
      </c>
      <c r="E194" s="43"/>
      <c r="F194" s="44">
        <f t="shared" ref="F194:J194" si="47">SUM(F185:F193)</f>
        <v>860</v>
      </c>
      <c r="G194" s="44">
        <f t="shared" si="47"/>
        <v>28.630000000000003</v>
      </c>
      <c r="H194" s="44">
        <f t="shared" si="47"/>
        <v>23.890000000000004</v>
      </c>
      <c r="I194" s="44">
        <f t="shared" si="47"/>
        <v>125.45</v>
      </c>
      <c r="J194" s="44">
        <f t="shared" si="47"/>
        <v>831.22</v>
      </c>
      <c r="K194" s="45"/>
      <c r="L194" s="46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52">
        <f t="shared" ref="A195:B195" si="48">A177</f>
        <v>2</v>
      </c>
      <c r="B195" s="53">
        <f t="shared" si="48"/>
        <v>5</v>
      </c>
      <c r="C195" s="67" t="s">
        <v>53</v>
      </c>
      <c r="D195" s="68"/>
      <c r="E195" s="54"/>
      <c r="F195" s="55">
        <f t="shared" ref="F195:J195" si="49">F184+F194</f>
        <v>1360</v>
      </c>
      <c r="G195" s="55">
        <f t="shared" si="49"/>
        <v>54.620000000000005</v>
      </c>
      <c r="H195" s="55">
        <f t="shared" si="49"/>
        <v>41.570000000000007</v>
      </c>
      <c r="I195" s="55">
        <f t="shared" si="49"/>
        <v>213.15</v>
      </c>
      <c r="J195" s="55">
        <f t="shared" si="49"/>
        <v>1445.08</v>
      </c>
      <c r="K195" s="55"/>
      <c r="L195" s="56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63"/>
      <c r="B196" s="64"/>
      <c r="C196" s="69" t="s">
        <v>112</v>
      </c>
      <c r="D196" s="70"/>
      <c r="E196" s="71"/>
      <c r="F196" s="65">
        <f t="shared" ref="F196:J196" si="50">(F24+F43+F62+F81+F100+F119+F138+F157+F176+F195)/(IF(F24=0,0,1)+IF(F43=0,0,1)+IF(F62=0,0,1)+IF(F81=0,0,1)+IF(F100=0,0,1)+IF(F119=0,0,1)+IF(F138=0,0,1)+IF(F157=0,0,1)+IF(F176=0,0,1)+IF(F195=0,0,1))</f>
        <v>1393.5</v>
      </c>
      <c r="G196" s="66">
        <f t="shared" si="50"/>
        <v>54.384999999999991</v>
      </c>
      <c r="H196" s="66">
        <f t="shared" si="50"/>
        <v>45.219999999999992</v>
      </c>
      <c r="I196" s="66">
        <f t="shared" si="50"/>
        <v>202.28299999999999</v>
      </c>
      <c r="J196" s="66">
        <f t="shared" si="50"/>
        <v>1433.5900000000001</v>
      </c>
      <c r="K196" s="65"/>
      <c r="L196" s="66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2025-01-08T07:44:32Z</dcterms:modified>
</cp:coreProperties>
</file>